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.yapparova\Desktop\2014 год\лоты 2014\ДЕКАБРЬ 2014-2015\RG 2015\"/>
    </mc:Choice>
  </mc:AlternateContent>
  <bookViews>
    <workbookView xWindow="0" yWindow="0" windowWidth="12936" windowHeight="446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M8" i="1"/>
  <c r="M9" i="1"/>
  <c r="M7" i="1"/>
  <c r="N8" i="1" l="1"/>
  <c r="N9" i="1"/>
  <c r="N7" i="1"/>
  <c r="N10" i="1" l="1"/>
  <c r="N11" i="1" s="1"/>
</calcChain>
</file>

<file path=xl/sharedStrings.xml><?xml version="1.0" encoding="utf-8"?>
<sst xmlns="http://schemas.openxmlformats.org/spreadsheetml/2006/main" count="54" uniqueCount="52">
  <si>
    <t>СПЕЦИФИКАЦИЯ</t>
  </si>
  <si>
    <t>ЛОТ</t>
  </si>
  <si>
    <t>Поставка кабеля  RG 6, RG 11,DG 113</t>
  </si>
  <si>
    <t>Отдел капитального строительства (ОКС)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</si>
  <si>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</si>
  <si>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</si>
  <si>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</si>
  <si>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</si>
  <si>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</si>
  <si>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</si>
  <si>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</si>
  <si>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</si>
  <si>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</si>
  <si>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</si>
  <si>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</si>
  <si>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</si>
  <si>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</si>
  <si>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</si>
  <si>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</si>
  <si>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</si>
  <si>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39161</t>
  </si>
  <si>
    <t>КАБЕЛЬ RG 11</t>
  </si>
  <si>
    <t>км</t>
  </si>
  <si>
    <t xml:space="preserve">  кол-во: 37; г. Белорецк, ул.Ленина, д.41; Кузнецов Д.Н. 89051808865;  кол-во: 12; г.Бирск, ул. Бурновская, д.10; Выдрин Ю.А. 89173483781;  кол-во: 4.5; г. Стерлитамак, ул. Коммунистическая, д.30; Секварова С.В. 89656487022;  кол-во: 9.86; г. Туймазы, улл. Гафурова, д.60; Николаичев А.П. 89018173670;  кол-во: 46.83; г. Уфа, ул. Каспийская, д.14; Мухаметшина З.Р. 89018173671</t>
  </si>
  <si>
    <t>39162</t>
  </si>
  <si>
    <t>КАБЕЛЬ RG 11 C ТРОСОМ</t>
  </si>
  <si>
    <t xml:space="preserve">  кол-во: 1.5; г. Белорецк, ул.Ленина, д.41; Кузнецов Д.Н. 89051808865;  кол-во: 1; г.Бирск, ул. Бурновская, д.10; Выдрин Ю.А. 89173483781;  кол-во: 7.915; г. Туймазы, ул. Гафурова, д.60; Николаичев А.П. 89018173670;  кол-во: 4.536; г. Уфа, ул. Каспийскаяя, д.14; Мухаметшина З.Р. 89018173671</t>
  </si>
  <si>
    <t>39160</t>
  </si>
  <si>
    <t>КАБЕЛЬ RG 6</t>
  </si>
  <si>
    <t xml:space="preserve">  кол-во: 108; г. Белорецк, ул.Ленина, д.41; Кузнецов Д.Н. 89051808865;  кол-во: 50; г.Бирск, ул. Бурновская, д.10; Выдрин Ю.А. 89173483781;  кол-во: 20; г. Мелеуз, ул. Воровского, д.2; Киреева В.Р. 89371692391;  кол-во: 10; г. Сибай, ул. Индустриальное шшоссе, д.2; Устьянцева Л.А. 89279417186;  кол-во: 161; г. Стерлитамак, ул. Коммунистическая, д.30; Секварова С.В. 89656487022;  кол-во: 37.3; г. Туймазы, ул. Гафурова, д.60; Николаичев А.П. 89018173670;  кол-во: 268.868; г. Уфа, ул. Каспийская, д.14; Мухаетшина З.Р. 89018173671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</si>
  <si>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</si>
  <si>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</si>
  <si>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</si>
  <si>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</si>
  <si>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</si>
  <si>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Приложение 1.1</t>
  </si>
  <si>
    <t>Кабель RG11, стандартный, с омедненным стальным центральным проводником, с внешним проводником состоящим из ламинированной алюминевой фольги и луженой стальной или медной проволочной оплетки, оболочка - светостабилизированный полиэтилен.   Затухание дБ/100 м: на частоте 862 МГц - не более 12,5 дБ</t>
  </si>
  <si>
    <t>Магистральный коаксильный кабель, из полностью медного внутреннего проводника, физически вспененного до 70% полиэтилена, с двойным или более экраномиз клееной алюминевой фольги на полимерной основе и медной луженой оплетки плотностью от 40% до 90%, Оболочка кабеля RG11 из ПВХ, светостабилизированного полиэтилена или негорючей безгалогенной композиции. Кабель RG11 с несущим троссом.  максимальное затухание в период эксплуатации, Затухание дБ/100 м: на частоте 862 МГц - не более 12,5 дБ</t>
  </si>
  <si>
    <t xml:space="preserve">Кабель коаксиальный типа RG6,  - для абонентского доступа  к сети КТВ. Требования - протокол испытаний на соответствие параметрам. Параметры: Волновое сопротивление , 75 Ом;  максимальное затухание в период эксплуатации, дБ/100 м: на частоте 862 МГц - не более 20 дБ ; экранирование &gt;70дБ; центральный проводник  - медь, минимальный радиус изгиба &gt; 30 мм. 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</si>
  <si>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</si>
  <si>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</si>
  <si>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</si>
  <si>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</si>
  <si>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</si>
  <si>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</si>
  <si>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не менее 24 месяцев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</si>
  <si>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</si>
  <si>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</si>
  <si>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</si>
  <si>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Лукманов Ришат Шавкатович  (347) 275-62-05</t>
  </si>
  <si>
    <t xml:space="preserve"> поставка 1квартал  до 20 января 2015года ;2 квартала до 10 марта 2015года; 3 квартал до 1 июля 2015  ; 4 квартал до 1 октября 2015. </t>
  </si>
  <si>
    <t>Предельная сумма лота составляет:  6 308 607,07руб.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</si>
</sst>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Alignment="1"/>
    <xf numFmtId="0" fontId="1" fillId="0" borderId="0" xfId="0" applyFont="1" applyAlignment="1"/>
    <xf numFmtId="0" fontId="0" fillId="0" borderId="0" xfId="0" applyFont="1" applyAlignment="1"/>
    <xf numFmtId="0" fontId="0" fillId="0" borderId="3" xfId="0" applyBorder="1" applyAlignment="1"/>
    <xf numFmtId="0" fontId="0" fillId="0" borderId="4" xfId="0" applyBorder="1" applyAlignment="1"/>
    <xf numFmtId="164" fontId="0" fillId="0" borderId="4" xfId="0" applyNumberFormat="1" applyBorder="1" applyAlignment="1"/>
    <xf numFmtId="164" fontId="0" fillId="0" borderId="1" xfId="0" applyNumberFormat="1" applyBorder="1" applyAlignment="1"/>
    <xf numFmtId="0" fontId="0" fillId="0" borderId="0" xfId="0" applyBorder="1" applyAlignment="1"/>
    <xf numFmtId="4" fontId="0" fillId="0" borderId="5" xfId="0" applyNumberFormat="1" applyBorder="1" applyAlignment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0" fillId="0" borderId="1" xfId="0" applyBorder="1" applyAlignment="1"/>
    <xf numFmtId="0" fontId="1" fillId="0" borderId="0" xfId="0" applyFont="1" applyAlignment="1"/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5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2"/>
  <sheetViews>
    <sheetView tabSelected="1" view="pageBreakPreview" topLeftCell="A7" zoomScale="60" zoomScaleNormal="70" workbookViewId="0">
      <selection activeCell="E8" sqref="E8"/>
    </sheetView>
  </sheetViews>
  <sheetFormatPr defaultRowHeight="14.4" x14ac:dyDescent="0.3"/>
  <cols>
    <col min="1" max="1" width="8.88671875" style="4"/>
    <col min="2" max="2" width="13.5546875" style="4" customWidth="1"/>
    <col min="3" max="3" width="15" style="4" customWidth="1"/>
    <col min="4" max="4" width="8.88671875" style="4"/>
    <col min="5" max="5" width="35.109375" style="4" customWidth="1"/>
    <col min="6" max="11" width="8.88671875" style="4"/>
    <col min="12" max="12" width="12.33203125" style="4" customWidth="1"/>
    <col min="13" max="13" width="15.109375" style="4" customWidth="1"/>
    <col min="14" max="14" width="14.88671875" style="4" customWidth="1"/>
    <col min="15" max="15" width="45.5546875" style="4" customWidth="1"/>
    <col min="16" max="16384" width="8.88671875" style="4"/>
  </cols>
  <sheetData>
    <row r="1" spans="1:30" x14ac:dyDescent="0.3">
      <c r="O1" s="4" t="s">
        <v>35</v>
      </c>
    </row>
    <row r="2" spans="1:30" x14ac:dyDescent="0.3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30" x14ac:dyDescent="0.3">
      <c r="A3" s="4" t="s">
        <v>1</v>
      </c>
      <c r="B3" s="4" t="s">
        <v>2</v>
      </c>
      <c r="C3" s="5"/>
      <c r="D3" s="5"/>
      <c r="E3" s="5" t="s">
        <v>3</v>
      </c>
      <c r="G3" s="5"/>
    </row>
    <row r="4" spans="1:30" x14ac:dyDescent="0.3">
      <c r="A4" s="37" t="s">
        <v>4</v>
      </c>
      <c r="B4" s="39" t="s">
        <v>5</v>
      </c>
      <c r="C4" s="37" t="s">
        <v>6</v>
      </c>
      <c r="D4" s="39" t="s">
        <v>7</v>
      </c>
      <c r="E4" s="37" t="s">
        <v>8</v>
      </c>
      <c r="F4" s="37" t="s">
        <v>9</v>
      </c>
      <c r="G4" s="38" t="s">
        <v>10</v>
      </c>
      <c r="H4" s="38"/>
      <c r="I4" s="38"/>
      <c r="J4" s="38"/>
      <c r="K4" s="38"/>
      <c r="L4" s="43" t="s">
        <v>11</v>
      </c>
      <c r="M4" s="41" t="s">
        <v>12</v>
      </c>
      <c r="N4" s="37" t="s">
        <v>13</v>
      </c>
      <c r="O4" s="37" t="s">
        <v>14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</row>
    <row r="5" spans="1:30" s="19" customFormat="1" ht="130.80000000000001" customHeight="1" x14ac:dyDescent="0.3">
      <c r="A5" s="37"/>
      <c r="B5" s="40"/>
      <c r="C5" s="37"/>
      <c r="D5" s="40"/>
      <c r="E5" s="37"/>
      <c r="F5" s="37"/>
      <c r="G5" s="16" t="s">
        <v>15</v>
      </c>
      <c r="H5" s="16" t="s">
        <v>16</v>
      </c>
      <c r="I5" s="16" t="s">
        <v>17</v>
      </c>
      <c r="J5" s="16" t="s">
        <v>18</v>
      </c>
      <c r="K5" s="16" t="s">
        <v>19</v>
      </c>
      <c r="L5" s="40"/>
      <c r="M5" s="42"/>
      <c r="N5" s="37"/>
      <c r="O5" s="37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</row>
    <row r="6" spans="1:30" s="22" customFormat="1" x14ac:dyDescent="0.3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0">
        <v>14</v>
      </c>
      <c r="O6" s="20">
        <v>15</v>
      </c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</row>
    <row r="7" spans="1:30" ht="151.80000000000001" customHeight="1" x14ac:dyDescent="0.3">
      <c r="A7" s="13">
        <v>1</v>
      </c>
      <c r="B7" s="13" t="s">
        <v>20</v>
      </c>
      <c r="C7" s="23" t="s">
        <v>21</v>
      </c>
      <c r="D7" s="23"/>
      <c r="E7" s="17" t="s">
        <v>36</v>
      </c>
      <c r="F7" s="13" t="s">
        <v>22</v>
      </c>
      <c r="G7" s="14">
        <v>88.13</v>
      </c>
      <c r="H7" s="14">
        <v>19.86</v>
      </c>
      <c r="I7" s="14">
        <v>1.4000000000000001</v>
      </c>
      <c r="J7" s="14">
        <v>0.8</v>
      </c>
      <c r="K7" s="14">
        <v>110.19</v>
      </c>
      <c r="L7" s="15">
        <v>10229</v>
      </c>
      <c r="M7" s="15">
        <f>L7*K7</f>
        <v>1127133.51</v>
      </c>
      <c r="N7" s="15">
        <f>M7*1.18</f>
        <v>1330017.5418</v>
      </c>
      <c r="O7" s="1" t="s">
        <v>23</v>
      </c>
    </row>
    <row r="8" spans="1:30" ht="247.8" customHeight="1" x14ac:dyDescent="0.3">
      <c r="A8" s="13">
        <v>2</v>
      </c>
      <c r="B8" s="13" t="s">
        <v>24</v>
      </c>
      <c r="C8" s="23" t="s">
        <v>25</v>
      </c>
      <c r="D8" s="23"/>
      <c r="E8" s="17" t="s">
        <v>37</v>
      </c>
      <c r="F8" s="13" t="s">
        <v>22</v>
      </c>
      <c r="G8" s="14">
        <v>6.5360000000000005</v>
      </c>
      <c r="H8" s="14">
        <v>8.4149999999999991</v>
      </c>
      <c r="I8" s="14">
        <v>0</v>
      </c>
      <c r="J8" s="14">
        <v>0</v>
      </c>
      <c r="K8" s="14">
        <v>14.951000000000001</v>
      </c>
      <c r="L8" s="15">
        <v>19272</v>
      </c>
      <c r="M8" s="15">
        <f t="shared" ref="M8:M9" si="0">L8*K8</f>
        <v>288135.67200000002</v>
      </c>
      <c r="N8" s="15">
        <f t="shared" ref="N8:N9" si="1">M8*1.18</f>
        <v>340000.09295999998</v>
      </c>
      <c r="O8" s="1" t="s">
        <v>26</v>
      </c>
    </row>
    <row r="9" spans="1:30" ht="172.8" x14ac:dyDescent="0.3">
      <c r="A9" s="13">
        <v>3</v>
      </c>
      <c r="B9" s="13" t="s">
        <v>27</v>
      </c>
      <c r="C9" s="23" t="s">
        <v>28</v>
      </c>
      <c r="D9" s="23"/>
      <c r="E9" s="17" t="s">
        <v>38</v>
      </c>
      <c r="F9" s="13" t="s">
        <v>22</v>
      </c>
      <c r="G9" s="14">
        <v>224</v>
      </c>
      <c r="H9" s="14">
        <v>158.16800000000001</v>
      </c>
      <c r="I9" s="14">
        <v>133</v>
      </c>
      <c r="J9" s="14">
        <v>140</v>
      </c>
      <c r="K9" s="14">
        <v>655.16799999999989</v>
      </c>
      <c r="L9" s="15">
        <v>6000</v>
      </c>
      <c r="M9" s="15">
        <f t="shared" si="0"/>
        <v>3931007.9999999995</v>
      </c>
      <c r="N9" s="15">
        <f t="shared" si="1"/>
        <v>4638589.4399999995</v>
      </c>
      <c r="O9" s="1" t="s">
        <v>29</v>
      </c>
    </row>
    <row r="10" spans="1:30" x14ac:dyDescent="0.3">
      <c r="A10" s="7"/>
      <c r="B10" s="8"/>
      <c r="C10" s="3"/>
      <c r="D10" s="3"/>
      <c r="E10" s="3"/>
      <c r="F10" s="8"/>
      <c r="G10" s="8"/>
      <c r="H10" s="8"/>
      <c r="I10" s="8"/>
      <c r="J10" s="8"/>
      <c r="K10" s="8"/>
      <c r="L10" s="9"/>
      <c r="M10" s="10">
        <f>M7+M8+M9</f>
        <v>5346277.182</v>
      </c>
      <c r="N10" s="10">
        <f>SUM(N7:N9)</f>
        <v>6308607.0747599993</v>
      </c>
      <c r="O10" s="2"/>
    </row>
    <row r="11" spans="1:30" x14ac:dyDescent="0.3">
      <c r="A11" s="11"/>
      <c r="B11" s="11"/>
      <c r="C11" s="2"/>
      <c r="D11" s="2"/>
      <c r="E11" s="2"/>
      <c r="F11" s="11"/>
      <c r="G11" s="11"/>
      <c r="H11" s="11"/>
      <c r="I11" s="11"/>
      <c r="J11" s="11"/>
      <c r="K11" s="11"/>
      <c r="L11" s="11"/>
      <c r="M11" s="11" t="s">
        <v>30</v>
      </c>
      <c r="N11" s="12">
        <f>N10-M10</f>
        <v>962329.89275999926</v>
      </c>
      <c r="O11" s="2"/>
    </row>
    <row r="12" spans="1:30" x14ac:dyDescent="0.3">
      <c r="A12" s="35" t="s">
        <v>51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30" x14ac:dyDescent="0.3">
      <c r="A13" s="25" t="s">
        <v>31</v>
      </c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</row>
    <row r="14" spans="1:30" x14ac:dyDescent="0.3">
      <c r="A14" s="33" t="s">
        <v>32</v>
      </c>
      <c r="B14" s="33"/>
      <c r="C14" s="25" t="s">
        <v>50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1:30" ht="14.4" customHeight="1" x14ac:dyDescent="0.3">
      <c r="A15" s="29" t="s">
        <v>39</v>
      </c>
      <c r="B15" s="29"/>
      <c r="C15" s="27" t="s">
        <v>40</v>
      </c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30" x14ac:dyDescent="0.3">
      <c r="A16" s="32" t="s">
        <v>33</v>
      </c>
      <c r="B16" s="32"/>
      <c r="C16" s="28" t="s">
        <v>41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5" x14ac:dyDescent="0.3">
      <c r="A17" s="32"/>
      <c r="B17" s="32"/>
      <c r="C17" s="28" t="s">
        <v>42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x14ac:dyDescent="0.3">
      <c r="A18" s="32"/>
      <c r="B18" s="32"/>
      <c r="C18" s="28" t="s">
        <v>43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x14ac:dyDescent="0.3">
      <c r="A19" s="32"/>
      <c r="B19" s="32"/>
      <c r="C19" s="28" t="s">
        <v>44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x14ac:dyDescent="0.3">
      <c r="A20" s="29" t="s">
        <v>34</v>
      </c>
      <c r="B20" s="29"/>
      <c r="C20" s="28" t="s">
        <v>45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ht="14.4" customHeight="1" x14ac:dyDescent="0.3">
      <c r="A21" s="30" t="s">
        <v>46</v>
      </c>
      <c r="B21" s="30"/>
      <c r="C21" s="31" t="s">
        <v>47</v>
      </c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ht="28.8" customHeight="1" x14ac:dyDescent="0.3">
      <c r="A22" s="24" t="s">
        <v>48</v>
      </c>
      <c r="B22" s="24"/>
      <c r="C22" s="34" t="s">
        <v>49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</sheetData>
  <mergeCells count="29">
    <mergeCell ref="A12:O12"/>
    <mergeCell ref="A2:O2"/>
    <mergeCell ref="A4:A5"/>
    <mergeCell ref="C4:C5"/>
    <mergeCell ref="N4:N5"/>
    <mergeCell ref="O4:O5"/>
    <mergeCell ref="E4:E5"/>
    <mergeCell ref="F4:F5"/>
    <mergeCell ref="G4:K4"/>
    <mergeCell ref="B4:B5"/>
    <mergeCell ref="D4:D5"/>
    <mergeCell ref="M4:M5"/>
    <mergeCell ref="L4:L5"/>
    <mergeCell ref="A22:B22"/>
    <mergeCell ref="A13:N13"/>
    <mergeCell ref="C14:O14"/>
    <mergeCell ref="C15:O15"/>
    <mergeCell ref="C16:O16"/>
    <mergeCell ref="C17:O17"/>
    <mergeCell ref="A20:B20"/>
    <mergeCell ref="A21:B21"/>
    <mergeCell ref="C20:O20"/>
    <mergeCell ref="C21:O21"/>
    <mergeCell ref="A16:B19"/>
    <mergeCell ref="A14:B14"/>
    <mergeCell ref="A15:B15"/>
    <mergeCell ref="C18:O18"/>
    <mergeCell ref="C19:O19"/>
    <mergeCell ref="C22:O22"/>
  </mergeCells>
  <pageMargins left="0.7" right="0.7" top="0.75" bottom="0.75" header="0.3" footer="0.3"/>
  <pageSetup paperSize="9" scale="58" fitToHeight="0" orientation="landscape" horizontalDpi="0" verticalDpi="0" r:id="rId1"/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Яппарова Резида Дамировна</cp:lastModifiedBy>
  <cp:lastPrinted>2014-12-16T07:31:50Z</cp:lastPrinted>
  <dcterms:created xsi:type="dcterms:W3CDTF">2014-11-24T06:15:11Z</dcterms:created>
  <dcterms:modified xsi:type="dcterms:W3CDTF">2014-12-16T07:32:40Z</dcterms:modified>
</cp:coreProperties>
</file>